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<sst xmlns="http://schemas.openxmlformats.org/spreadsheetml/2006/main" count="123" uniqueCount="105">
  <si>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</si>
  <si>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</si>
  <si>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</si>
  <si>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</si>
  <si>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</si>
  <si>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</si>
  <si>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</si>
  <si>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</si>
  <si>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</si>
  <si>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</si>
  <si>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</si>
  <si>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</si>
  <si>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</si>
  <si>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</si>
  <si>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</si>
  <si>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</si>
  <si>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</si>
  <si>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</si>
  <si>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</si>
  <si>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</si>
  <si>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</si>
  <si>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</si>
  <si>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</si>
  <si>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</si>
  <si>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</si>
  <si>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</si>
  <si>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</si>
  <si>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</si>
  <si>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</si>
  <si>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</si>
  <si>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</si>
  <si>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</si>
  <si>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</si>
  <si>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</si>
  <si>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</si>
  <si>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</si>
  <si>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</si>
  <si>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</si>
  <si>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</si>
  <si>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</si>
  <si>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</si>
  <si>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</si>
  <si>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</si>
  <si>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</si>
  <si>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</si>
  <si>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</si>
  <si>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</si>
  <si>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</si>
  <si>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</si>
  <si>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</si>
  <si>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</si>
  <si>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</si>
  <si>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</si>
  <si>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</si>
  <si>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</si>
  <si>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</si>
  <si>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</si>
  <si>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</si>
  <si>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</si>
  <si>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</si>
  <si>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</si>
  <si>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</si>
  <si>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</si>
  <si>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</si>
  <si>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</si>
  <si>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</si>
  <si>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</si>
  <si>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</si>
  <si>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</si>
  <si>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</si>
  <si>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</si>
  <si>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</si>
  <si>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</si>
  <si>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</si>
  <si>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</si>
  <si>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</si>
  <si>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</si>
  <si>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</si>
  <si>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</si>
  <si>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</si>
  <si>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</si>
  <si>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</si>
  <si>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</si>
  <si>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</si>
  <si>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</si>
  <si>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</si>
  <si>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</si>
  <si>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</si>
  <si>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</si>
  <si>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</si>
  <si>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</si>
  <si>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</si>
  <si>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</si>
  <si>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</si>
  <si>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</si>
  <si>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</si>
  <si>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Прочие межбюджетные трансферты, передаваемые бюджетам муниципальных районов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</si>
  <si>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</si>
  <si>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</si>
  <si>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</si>
  <si>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00020249999050000150</t>
  </si>
  <si>
    <t>по состоянию на  01.02.2024 г.</t>
  </si>
  <si>
    <t>00020245303050000150</t>
  </si>
  <si>
    <t>0002180502005000150</t>
  </si>
  <si>
    <t>Доходы бюджетов муниципальных районов от возврата автономными учреждениями остатков субсидий прошлых лет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</si>
</sst>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vertical="top"/>
    </xf>
    <xf numFmtId="4" fontId="40" fillId="33" borderId="11" xfId="0" applyNumberFormat="1" applyFont="1" applyFill="1" applyBorder="1" applyAlignment="1">
      <alignment horizontal="right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zoomScale="125" zoomScaleNormal="125" zoomScalePageLayoutView="0" workbookViewId="0" topLeftCell="B40">
      <selection activeCell="J42" sqref="J4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101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30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146499000</v>
      </c>
      <c r="K7" s="6"/>
      <c r="L7" s="6"/>
      <c r="M7" s="6"/>
      <c r="N7" s="6"/>
      <c r="O7" s="6"/>
      <c r="P7" s="6"/>
      <c r="Q7" s="6"/>
      <c r="R7" s="6">
        <v>4666227.81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-141832772.19</v>
      </c>
      <c r="W7" s="17">
        <f>R7/J7</f>
        <v>0.03185160178567772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3245000</v>
      </c>
      <c r="K8" s="25"/>
      <c r="L8" s="25"/>
      <c r="M8" s="25"/>
      <c r="N8" s="25"/>
      <c r="O8" s="25"/>
      <c r="P8" s="26"/>
      <c r="Q8" s="26"/>
      <c r="R8" s="28">
        <v>271025.76</v>
      </c>
      <c r="S8" s="26"/>
      <c r="T8" s="26"/>
      <c r="U8" s="26"/>
      <c r="V8" s="32">
        <f>R8-J8</f>
        <v>-2973974.24</v>
      </c>
      <c r="W8" s="33">
        <f>R8/J8</f>
        <v>0.08352103543913714</v>
      </c>
      <c r="X8" s="6"/>
      <c r="Y8" s="7"/>
    </row>
    <row r="9" spans="1:25" ht="33.75" customHeight="1">
      <c r="A9" s="3"/>
      <c r="B9" s="24" t="s">
        <v>49</v>
      </c>
      <c r="C9" s="3" t="s">
        <v>50</v>
      </c>
      <c r="D9" s="22"/>
      <c r="E9" s="2"/>
      <c r="F9" s="2"/>
      <c r="G9" s="2"/>
      <c r="H9" s="22"/>
      <c r="I9" s="22"/>
      <c r="J9" s="27">
        <v>29343000</v>
      </c>
      <c r="K9" s="25"/>
      <c r="L9" s="25"/>
      <c r="M9" s="25"/>
      <c r="N9" s="25"/>
      <c r="O9" s="25"/>
      <c r="P9" s="26"/>
      <c r="Q9" s="26"/>
      <c r="R9" s="28">
        <v>-728696.69</v>
      </c>
      <c r="S9" s="26"/>
      <c r="T9" s="26"/>
      <c r="U9" s="26"/>
      <c r="V9" s="32">
        <f>R9-J9</f>
        <v>-30071696.69</v>
      </c>
      <c r="W9" s="33">
        <f>R9/J9</f>
        <v>-0.02483374876461166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/>
      <c r="S10" s="6">
        <v>0</v>
      </c>
      <c r="T10" s="6">
        <v>416543.27</v>
      </c>
      <c r="U10" s="6">
        <v>416543.27</v>
      </c>
      <c r="V10" s="6">
        <f t="shared" si="0"/>
        <v>0</v>
      </c>
      <c r="W10" s="11" t="e">
        <f aca="true" t="shared" si="1" ref="W10:W45">R10/J10</f>
        <v>#DIV/0!</v>
      </c>
      <c r="X10" s="6">
        <v>-416543.27</v>
      </c>
      <c r="Y10" s="7"/>
    </row>
    <row r="11" spans="1:25" ht="28.5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31000</v>
      </c>
      <c r="K11" s="6"/>
      <c r="L11" s="6"/>
      <c r="M11" s="6"/>
      <c r="N11" s="6"/>
      <c r="O11" s="6"/>
      <c r="P11" s="6"/>
      <c r="Q11" s="6"/>
      <c r="R11" s="6"/>
      <c r="S11" s="6">
        <v>0</v>
      </c>
      <c r="T11" s="6">
        <v>1838.77</v>
      </c>
      <c r="U11" s="6">
        <v>1838.77</v>
      </c>
      <c r="V11" s="6">
        <f t="shared" si="0"/>
        <v>-31000</v>
      </c>
      <c r="W11" s="11">
        <f t="shared" si="1"/>
        <v>0</v>
      </c>
      <c r="X11" s="6">
        <v>-1838.77</v>
      </c>
      <c r="Y11" s="7"/>
    </row>
    <row r="12" spans="1:25" ht="40.5" customHeight="1">
      <c r="A12" s="3"/>
      <c r="B12" s="4" t="s">
        <v>48</v>
      </c>
      <c r="C12" s="3" t="s">
        <v>47</v>
      </c>
      <c r="D12" s="3"/>
      <c r="E12" s="5"/>
      <c r="F12" s="3"/>
      <c r="G12" s="3"/>
      <c r="H12" s="6"/>
      <c r="I12" s="6"/>
      <c r="J12" s="6">
        <v>1126000</v>
      </c>
      <c r="K12" s="6"/>
      <c r="L12" s="6"/>
      <c r="M12" s="6"/>
      <c r="N12" s="6"/>
      <c r="O12" s="6"/>
      <c r="P12" s="6"/>
      <c r="Q12" s="6"/>
      <c r="R12" s="6">
        <v>767269.11</v>
      </c>
      <c r="S12" s="6"/>
      <c r="T12" s="6"/>
      <c r="U12" s="6"/>
      <c r="V12" s="6">
        <f t="shared" si="0"/>
        <v>-358730.89</v>
      </c>
      <c r="W12" s="11">
        <f t="shared" si="1"/>
        <v>0.6814112877442273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1381000</v>
      </c>
      <c r="K13" s="6"/>
      <c r="L13" s="6"/>
      <c r="M13" s="6"/>
      <c r="N13" s="6"/>
      <c r="O13" s="6"/>
      <c r="P13" s="6"/>
      <c r="Q13" s="6"/>
      <c r="R13" s="6">
        <v>82277.19</v>
      </c>
      <c r="S13" s="6">
        <v>0</v>
      </c>
      <c r="T13" s="6">
        <v>25849.3</v>
      </c>
      <c r="U13" s="6">
        <v>25849.3</v>
      </c>
      <c r="V13" s="6">
        <f t="shared" si="0"/>
        <v>-1298722.81</v>
      </c>
      <c r="W13" s="11">
        <f t="shared" si="1"/>
        <v>0.059577979724837075</v>
      </c>
      <c r="X13" s="6">
        <v>39150.7</v>
      </c>
      <c r="Y13" s="7">
        <v>0.3977</v>
      </c>
    </row>
    <row r="14" spans="1:25" ht="89.25">
      <c r="A14" s="3"/>
      <c r="B14" s="4" t="s">
        <v>54</v>
      </c>
      <c r="C14" s="3" t="s">
        <v>53</v>
      </c>
      <c r="D14" s="3"/>
      <c r="E14" s="5"/>
      <c r="F14" s="3"/>
      <c r="G14" s="3"/>
      <c r="H14" s="6"/>
      <c r="I14" s="6"/>
      <c r="J14" s="6">
        <v>2603000</v>
      </c>
      <c r="K14" s="6"/>
      <c r="L14" s="6"/>
      <c r="M14" s="6"/>
      <c r="N14" s="6"/>
      <c r="O14" s="6"/>
      <c r="P14" s="6"/>
      <c r="Q14" s="6"/>
      <c r="R14" s="6">
        <v>140683.49</v>
      </c>
      <c r="S14" s="6"/>
      <c r="T14" s="6"/>
      <c r="U14" s="6"/>
      <c r="V14" s="6">
        <f t="shared" si="0"/>
        <v>-2462316.51</v>
      </c>
      <c r="W14" s="11">
        <f t="shared" si="1"/>
        <v>0.054046673069535145</v>
      </c>
      <c r="X14" s="6"/>
      <c r="Y14" s="7"/>
    </row>
    <row r="15" spans="1:25" ht="70.5" customHeight="1">
      <c r="A15" s="3"/>
      <c r="B15" s="4" t="s">
        <v>55</v>
      </c>
      <c r="C15" s="3" t="s">
        <v>46</v>
      </c>
      <c r="D15" s="3"/>
      <c r="E15" s="5"/>
      <c r="F15" s="3"/>
      <c r="G15" s="3"/>
      <c r="H15" s="6"/>
      <c r="I15" s="6"/>
      <c r="J15" s="6">
        <v>78000</v>
      </c>
      <c r="K15" s="6"/>
      <c r="L15" s="6"/>
      <c r="M15" s="6"/>
      <c r="N15" s="6"/>
      <c r="O15" s="6"/>
      <c r="P15" s="6"/>
      <c r="Q15" s="6"/>
      <c r="R15" s="6">
        <v>29500</v>
      </c>
      <c r="S15" s="6"/>
      <c r="T15" s="6"/>
      <c r="U15" s="6"/>
      <c r="V15" s="6">
        <f t="shared" si="0"/>
        <v>-48500</v>
      </c>
      <c r="W15" s="11">
        <f t="shared" si="1"/>
        <v>0.3782051282051282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25044</v>
      </c>
      <c r="S16" s="6"/>
      <c r="T16" s="6"/>
      <c r="U16" s="6"/>
      <c r="V16" s="6">
        <f t="shared" si="0"/>
        <v>6044</v>
      </c>
      <c r="W16" s="11">
        <f t="shared" si="1"/>
        <v>1.3181052631578947</v>
      </c>
      <c r="X16" s="6"/>
      <c r="Y16" s="7"/>
    </row>
    <row r="17" spans="1:25" ht="163.5" customHeight="1">
      <c r="A17" s="3"/>
      <c r="B17" s="29" t="s">
        <v>99</v>
      </c>
      <c r="C17" s="3" t="s">
        <v>98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321</v>
      </c>
      <c r="S17" s="6"/>
      <c r="T17" s="6"/>
      <c r="U17" s="6"/>
      <c r="V17" s="6">
        <f t="shared" si="0"/>
        <v>321</v>
      </c>
      <c r="W17" s="11" t="e">
        <f t="shared" si="1"/>
        <v>#DIV/0!</v>
      </c>
      <c r="X17" s="6"/>
      <c r="Y17" s="7"/>
    </row>
    <row r="18" spans="1:25" ht="33" customHeight="1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/>
      <c r="S18" s="6">
        <v>0</v>
      </c>
      <c r="T18" s="6">
        <v>190.8</v>
      </c>
      <c r="U18" s="6">
        <v>190.8</v>
      </c>
      <c r="V18" s="6">
        <f t="shared" si="0"/>
        <v>-3000</v>
      </c>
      <c r="W18" s="11">
        <f t="shared" si="1"/>
        <v>0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76</v>
      </c>
      <c r="D19" s="3"/>
      <c r="E19" s="5"/>
      <c r="F19" s="3"/>
      <c r="G19" s="3"/>
      <c r="H19" s="6">
        <v>3532000</v>
      </c>
      <c r="I19" s="6">
        <v>0</v>
      </c>
      <c r="J19" s="6">
        <v>13912000</v>
      </c>
      <c r="K19" s="6"/>
      <c r="L19" s="6"/>
      <c r="M19" s="6"/>
      <c r="N19" s="6"/>
      <c r="O19" s="6"/>
      <c r="P19" s="6"/>
      <c r="Q19" s="6"/>
      <c r="R19" s="6">
        <v>1343753.58</v>
      </c>
      <c r="S19" s="6">
        <v>0</v>
      </c>
      <c r="T19" s="6">
        <v>276277.02</v>
      </c>
      <c r="U19" s="6">
        <v>276277.02</v>
      </c>
      <c r="V19" s="6">
        <f t="shared" si="0"/>
        <v>-12568246.42</v>
      </c>
      <c r="W19" s="11">
        <f t="shared" si="1"/>
        <v>0.09658953277745831</v>
      </c>
      <c r="X19" s="6">
        <v>617722.98</v>
      </c>
      <c r="Y19" s="7">
        <v>0.309</v>
      </c>
    </row>
    <row r="20" spans="1:25" ht="67.5" customHeight="1">
      <c r="A20" s="3"/>
      <c r="B20" s="4" t="s">
        <v>57</v>
      </c>
      <c r="C20" s="31" t="s">
        <v>56</v>
      </c>
      <c r="D20" s="3"/>
      <c r="E20" s="5"/>
      <c r="F20" s="3"/>
      <c r="G20" s="3"/>
      <c r="H20" s="6"/>
      <c r="I20" s="6"/>
      <c r="J20" s="6">
        <v>266000</v>
      </c>
      <c r="K20" s="6"/>
      <c r="L20" s="6"/>
      <c r="M20" s="6"/>
      <c r="N20" s="6"/>
      <c r="O20" s="6"/>
      <c r="P20" s="6"/>
      <c r="Q20" s="6"/>
      <c r="R20" s="6">
        <v>92360.62</v>
      </c>
      <c r="S20" s="6"/>
      <c r="T20" s="6"/>
      <c r="U20" s="6"/>
      <c r="V20" s="6">
        <f aca="true" t="shared" si="2" ref="V20:V26">R20-J20</f>
        <v>-173639.38</v>
      </c>
      <c r="W20" s="11">
        <f aca="true" t="shared" si="3" ref="W20:W26">R20/J20</f>
        <v>0.3472203759398496</v>
      </c>
      <c r="X20" s="6"/>
      <c r="Y20" s="7"/>
    </row>
    <row r="21" spans="1:25" ht="89.25">
      <c r="A21" s="3"/>
      <c r="B21" s="4" t="s">
        <v>83</v>
      </c>
      <c r="C21" s="37" t="s">
        <v>82</v>
      </c>
      <c r="D21" s="3"/>
      <c r="E21" s="5"/>
      <c r="F21" s="3"/>
      <c r="G21" s="3"/>
      <c r="H21" s="6"/>
      <c r="I21" s="6"/>
      <c r="J21" s="6">
        <v>4000</v>
      </c>
      <c r="K21" s="6"/>
      <c r="L21" s="6"/>
      <c r="M21" s="6"/>
      <c r="N21" s="6"/>
      <c r="O21" s="6"/>
      <c r="P21" s="6"/>
      <c r="Q21" s="6"/>
      <c r="R21" s="6">
        <v>2491.54</v>
      </c>
      <c r="S21" s="6"/>
      <c r="T21" s="6"/>
      <c r="U21" s="6"/>
      <c r="V21" s="6">
        <f t="shared" si="2"/>
        <v>-1508.46</v>
      </c>
      <c r="W21" s="11">
        <f t="shared" si="3"/>
        <v>0.622885</v>
      </c>
      <c r="X21" s="6"/>
      <c r="Y21" s="7"/>
    </row>
    <row r="22" spans="1:25" ht="114.75">
      <c r="A22" s="3"/>
      <c r="B22" s="4" t="s">
        <v>73</v>
      </c>
      <c r="C22" s="31" t="s">
        <v>72</v>
      </c>
      <c r="D22" s="3"/>
      <c r="E22" s="5"/>
      <c r="F22" s="3"/>
      <c r="G22" s="3"/>
      <c r="H22" s="6"/>
      <c r="I22" s="6"/>
      <c r="J22" s="6">
        <v>44000</v>
      </c>
      <c r="K22" s="6"/>
      <c r="L22" s="6"/>
      <c r="M22" s="6"/>
      <c r="N22" s="6"/>
      <c r="O22" s="6"/>
      <c r="P22" s="6"/>
      <c r="Q22" s="6"/>
      <c r="R22" s="6">
        <v>2000</v>
      </c>
      <c r="S22" s="6"/>
      <c r="T22" s="6"/>
      <c r="U22" s="6"/>
      <c r="V22" s="6">
        <f t="shared" si="2"/>
        <v>-42000</v>
      </c>
      <c r="W22" s="11">
        <f t="shared" si="3"/>
        <v>0.045454545454545456</v>
      </c>
      <c r="X22" s="6"/>
      <c r="Y22" s="7"/>
    </row>
    <row r="23" spans="1:25" ht="89.25">
      <c r="A23" s="3"/>
      <c r="B23" s="4" t="s">
        <v>86</v>
      </c>
      <c r="C23" s="31" t="s">
        <v>85</v>
      </c>
      <c r="D23" s="3"/>
      <c r="E23" s="5"/>
      <c r="F23" s="3"/>
      <c r="G23" s="3"/>
      <c r="H23" s="6"/>
      <c r="I23" s="6"/>
      <c r="J23" s="6">
        <v>2000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2"/>
        <v>-2000</v>
      </c>
      <c r="W23" s="11">
        <f t="shared" si="3"/>
        <v>0</v>
      </c>
      <c r="X23" s="6"/>
      <c r="Y23" s="7"/>
    </row>
    <row r="24" spans="1:25" ht="109.5" customHeight="1">
      <c r="A24" s="3"/>
      <c r="B24" s="4" t="s">
        <v>88</v>
      </c>
      <c r="C24" s="31" t="s">
        <v>80</v>
      </c>
      <c r="D24" s="3"/>
      <c r="E24" s="5"/>
      <c r="F24" s="3"/>
      <c r="G24" s="3"/>
      <c r="H24" s="6"/>
      <c r="I24" s="6"/>
      <c r="J24" s="6">
        <v>31000</v>
      </c>
      <c r="K24" s="6"/>
      <c r="L24" s="6"/>
      <c r="M24" s="6"/>
      <c r="N24" s="6"/>
      <c r="O24" s="6"/>
      <c r="P24" s="6"/>
      <c r="Q24" s="6"/>
      <c r="R24" s="38"/>
      <c r="S24" s="6"/>
      <c r="T24" s="6"/>
      <c r="U24" s="6"/>
      <c r="V24" s="6">
        <f t="shared" si="2"/>
        <v>-31000</v>
      </c>
      <c r="W24" s="11">
        <f t="shared" si="3"/>
        <v>0</v>
      </c>
      <c r="X24" s="6"/>
      <c r="Y24" s="7"/>
    </row>
    <row r="25" spans="1:25" ht="89.25">
      <c r="A25" s="3"/>
      <c r="B25" s="4" t="s">
        <v>84</v>
      </c>
      <c r="C25" s="31" t="s">
        <v>81</v>
      </c>
      <c r="D25" s="3"/>
      <c r="E25" s="5"/>
      <c r="F25" s="3"/>
      <c r="G25" s="3"/>
      <c r="H25" s="6"/>
      <c r="I25" s="6"/>
      <c r="J25" s="6">
        <v>1000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</v>
      </c>
      <c r="W25" s="11">
        <f t="shared" si="3"/>
        <v>0</v>
      </c>
      <c r="X25" s="6"/>
      <c r="Y25" s="7"/>
    </row>
    <row r="26" spans="1:25" ht="81.75" customHeight="1">
      <c r="A26" s="3"/>
      <c r="B26" s="4" t="s">
        <v>89</v>
      </c>
      <c r="C26" s="31" t="s">
        <v>87</v>
      </c>
      <c r="D26" s="3"/>
      <c r="E26" s="5"/>
      <c r="F26" s="3"/>
      <c r="G26" s="3"/>
      <c r="H26" s="6"/>
      <c r="I26" s="6"/>
      <c r="J26" s="6">
        <v>1000</v>
      </c>
      <c r="K26" s="6"/>
      <c r="L26" s="6"/>
      <c r="M26" s="6"/>
      <c r="N26" s="6"/>
      <c r="O26" s="6"/>
      <c r="P26" s="6"/>
      <c r="Q26" s="6"/>
      <c r="R26" s="6">
        <v>-30</v>
      </c>
      <c r="S26" s="6"/>
      <c r="T26" s="6"/>
      <c r="U26" s="6"/>
      <c r="V26" s="6">
        <f t="shared" si="2"/>
        <v>-1030</v>
      </c>
      <c r="W26" s="11">
        <f t="shared" si="3"/>
        <v>-0.03</v>
      </c>
      <c r="X26" s="6"/>
      <c r="Y26" s="7"/>
    </row>
    <row r="27" spans="1:25" ht="102" customHeight="1">
      <c r="A27" s="3" t="s">
        <v>19</v>
      </c>
      <c r="B27" s="4" t="s">
        <v>68</v>
      </c>
      <c r="C27" s="3" t="s">
        <v>77</v>
      </c>
      <c r="D27" s="3"/>
      <c r="E27" s="5"/>
      <c r="F27" s="3"/>
      <c r="G27" s="3"/>
      <c r="H27" s="6">
        <v>0</v>
      </c>
      <c r="I27" s="6">
        <v>0</v>
      </c>
      <c r="J27" s="6">
        <v>29000</v>
      </c>
      <c r="K27" s="6"/>
      <c r="L27" s="6"/>
      <c r="M27" s="6"/>
      <c r="N27" s="6"/>
      <c r="O27" s="6"/>
      <c r="P27" s="6"/>
      <c r="Q27" s="6"/>
      <c r="R27" s="6">
        <v>2880</v>
      </c>
      <c r="S27" s="6">
        <v>0</v>
      </c>
      <c r="T27" s="6">
        <v>300</v>
      </c>
      <c r="U27" s="6">
        <v>300</v>
      </c>
      <c r="V27" s="6">
        <f t="shared" si="0"/>
        <v>-26120</v>
      </c>
      <c r="W27" s="11">
        <f t="shared" si="1"/>
        <v>0.0993103448275862</v>
      </c>
      <c r="X27" s="6">
        <v>-300</v>
      </c>
      <c r="Y27" s="7"/>
    </row>
    <row r="28" spans="1:25" ht="51.75" customHeight="1">
      <c r="A28" s="3"/>
      <c r="B28" s="4" t="s">
        <v>79</v>
      </c>
      <c r="C28" s="3" t="s">
        <v>78</v>
      </c>
      <c r="D28" s="3"/>
      <c r="E28" s="5"/>
      <c r="F28" s="3"/>
      <c r="G28" s="3"/>
      <c r="H28" s="6"/>
      <c r="I28" s="6"/>
      <c r="J28" s="6">
        <v>121000</v>
      </c>
      <c r="K28" s="6"/>
      <c r="L28" s="6"/>
      <c r="M28" s="6"/>
      <c r="N28" s="6"/>
      <c r="O28" s="6"/>
      <c r="P28" s="6"/>
      <c r="Q28" s="6"/>
      <c r="R28" s="6">
        <v>40</v>
      </c>
      <c r="S28" s="6"/>
      <c r="T28" s="6"/>
      <c r="U28" s="6"/>
      <c r="V28" s="6">
        <f t="shared" si="0"/>
        <v>-120960</v>
      </c>
      <c r="W28" s="11">
        <f t="shared" si="1"/>
        <v>0.00033057851239669424</v>
      </c>
      <c r="X28" s="6"/>
      <c r="Y28" s="7"/>
    </row>
    <row r="29" spans="1:25" ht="105" customHeight="1">
      <c r="A29" s="3"/>
      <c r="B29" s="4" t="s">
        <v>69</v>
      </c>
      <c r="C29" s="3" t="s">
        <v>75</v>
      </c>
      <c r="D29" s="3"/>
      <c r="E29" s="5"/>
      <c r="F29" s="3"/>
      <c r="G29" s="3"/>
      <c r="H29" s="6"/>
      <c r="I29" s="6"/>
      <c r="J29" s="6">
        <v>431000</v>
      </c>
      <c r="K29" s="6"/>
      <c r="L29" s="6"/>
      <c r="M29" s="6"/>
      <c r="N29" s="6"/>
      <c r="O29" s="6"/>
      <c r="P29" s="6"/>
      <c r="Q29" s="6"/>
      <c r="R29" s="6">
        <v>83667.99</v>
      </c>
      <c r="S29" s="6"/>
      <c r="T29" s="6"/>
      <c r="U29" s="6"/>
      <c r="V29" s="6">
        <f t="shared" si="0"/>
        <v>-347332.01</v>
      </c>
      <c r="W29" s="11">
        <f t="shared" si="1"/>
        <v>0.19412526682134573</v>
      </c>
      <c r="X29" s="6"/>
      <c r="Y29" s="7"/>
    </row>
    <row r="30" spans="1:25" ht="25.5">
      <c r="A30" s="3"/>
      <c r="B30" s="4" t="s">
        <v>41</v>
      </c>
      <c r="C30" s="3" t="s">
        <v>29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42</v>
      </c>
      <c r="C31" s="13"/>
      <c r="D31" s="13"/>
      <c r="E31" s="14"/>
      <c r="F31" s="13"/>
      <c r="G31" s="13"/>
      <c r="H31" s="15"/>
      <c r="I31" s="15"/>
      <c r="J31" s="15">
        <f>SUM(J7:J30)</f>
        <v>199170000</v>
      </c>
      <c r="K31" s="15"/>
      <c r="L31" s="15"/>
      <c r="M31" s="15"/>
      <c r="N31" s="15"/>
      <c r="O31" s="15"/>
      <c r="P31" s="15"/>
      <c r="Q31" s="15"/>
      <c r="R31" s="15">
        <f>SUM(R7:R30)</f>
        <v>6780815.4</v>
      </c>
      <c r="S31" s="15"/>
      <c r="T31" s="15"/>
      <c r="U31" s="15"/>
      <c r="V31" s="15">
        <f t="shared" si="0"/>
        <v>-192389184.6</v>
      </c>
      <c r="W31" s="16">
        <f>R31/J31</f>
        <v>0.03404536526585329</v>
      </c>
      <c r="X31" s="6"/>
      <c r="Y31" s="7"/>
    </row>
    <row r="32" spans="1:25" ht="40.5" customHeight="1">
      <c r="A32" s="3" t="s">
        <v>20</v>
      </c>
      <c r="B32" s="4" t="s">
        <v>74</v>
      </c>
      <c r="C32" s="3" t="s">
        <v>59</v>
      </c>
      <c r="D32" s="3"/>
      <c r="E32" s="5"/>
      <c r="F32" s="3"/>
      <c r="G32" s="3"/>
      <c r="H32" s="6">
        <v>0</v>
      </c>
      <c r="I32" s="6">
        <v>0</v>
      </c>
      <c r="J32" s="6">
        <v>386917000</v>
      </c>
      <c r="K32" s="6"/>
      <c r="L32" s="6"/>
      <c r="M32" s="6"/>
      <c r="N32" s="6"/>
      <c r="O32" s="6"/>
      <c r="P32" s="6"/>
      <c r="Q32" s="6"/>
      <c r="R32" s="6">
        <v>32243000</v>
      </c>
      <c r="S32" s="6">
        <v>2415000</v>
      </c>
      <c r="T32" s="6">
        <v>20859000</v>
      </c>
      <c r="U32" s="6">
        <v>18444000</v>
      </c>
      <c r="V32" s="6">
        <f t="shared" si="0"/>
        <v>-354674000</v>
      </c>
      <c r="W32" s="11">
        <f t="shared" si="1"/>
        <v>0.08333311795553051</v>
      </c>
      <c r="X32" s="6">
        <v>-18444000</v>
      </c>
      <c r="Y32" s="7"/>
    </row>
    <row r="33" spans="1:25" ht="40.5" customHeight="1">
      <c r="A33" s="3"/>
      <c r="B33" s="4" t="s">
        <v>70</v>
      </c>
      <c r="C33" s="3" t="s">
        <v>71</v>
      </c>
      <c r="D33" s="3"/>
      <c r="E33" s="5"/>
      <c r="F33" s="3"/>
      <c r="G33" s="3"/>
      <c r="H33" s="6"/>
      <c r="I33" s="6"/>
      <c r="J33" s="6">
        <v>367001000</v>
      </c>
      <c r="K33" s="6"/>
      <c r="L33" s="6"/>
      <c r="M33" s="6"/>
      <c r="N33" s="6"/>
      <c r="O33" s="6"/>
      <c r="P33" s="6"/>
      <c r="Q33" s="6"/>
      <c r="R33" s="6">
        <v>30583000</v>
      </c>
      <c r="S33" s="6"/>
      <c r="T33" s="6"/>
      <c r="U33" s="6"/>
      <c r="V33" s="6">
        <f t="shared" si="0"/>
        <v>-336418000</v>
      </c>
      <c r="W33" s="11">
        <f t="shared" si="1"/>
        <v>0.08333219800491007</v>
      </c>
      <c r="X33" s="6"/>
      <c r="Y33" s="7"/>
    </row>
    <row r="34" spans="1:25" ht="47.25" customHeight="1">
      <c r="A34" s="3"/>
      <c r="B34" s="36" t="s">
        <v>95</v>
      </c>
      <c r="C34" s="3" t="s">
        <v>94</v>
      </c>
      <c r="D34" s="3"/>
      <c r="E34" s="5"/>
      <c r="F34" s="3"/>
      <c r="G34" s="3"/>
      <c r="H34" s="6"/>
      <c r="I34" s="6"/>
      <c r="J34" s="6">
        <v>1029900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-1029900</v>
      </c>
      <c r="W34" s="11">
        <f t="shared" si="1"/>
        <v>0</v>
      </c>
      <c r="X34" s="6"/>
      <c r="Y34" s="7"/>
    </row>
    <row r="35" spans="1:25" ht="35.25" customHeight="1">
      <c r="A35" s="3" t="s">
        <v>21</v>
      </c>
      <c r="B35" s="4" t="s">
        <v>40</v>
      </c>
      <c r="C35" s="3" t="s">
        <v>60</v>
      </c>
      <c r="D35" s="3"/>
      <c r="E35" s="5"/>
      <c r="F35" s="3"/>
      <c r="G35" s="3"/>
      <c r="H35" s="6">
        <v>0</v>
      </c>
      <c r="I35" s="6">
        <v>0</v>
      </c>
      <c r="J35" s="6">
        <v>38191300</v>
      </c>
      <c r="K35" s="6"/>
      <c r="L35" s="6"/>
      <c r="M35" s="6"/>
      <c r="N35" s="6"/>
      <c r="O35" s="6"/>
      <c r="P35" s="6"/>
      <c r="Q35" s="6"/>
      <c r="R35" s="6">
        <v>3076000</v>
      </c>
      <c r="S35" s="6">
        <v>0</v>
      </c>
      <c r="T35" s="6">
        <v>852216</v>
      </c>
      <c r="U35" s="6">
        <v>852216</v>
      </c>
      <c r="V35" s="6">
        <f t="shared" si="0"/>
        <v>-35115300</v>
      </c>
      <c r="W35" s="11">
        <f t="shared" si="1"/>
        <v>0.08054190352253</v>
      </c>
      <c r="X35" s="6">
        <v>-852216</v>
      </c>
      <c r="Y35" s="7"/>
    </row>
    <row r="36" spans="1:25" ht="38.25">
      <c r="A36" s="3"/>
      <c r="B36" s="4" t="s">
        <v>23</v>
      </c>
      <c r="C36" s="3" t="s">
        <v>61</v>
      </c>
      <c r="D36" s="3"/>
      <c r="E36" s="5"/>
      <c r="F36" s="3"/>
      <c r="G36" s="3"/>
      <c r="H36" s="6"/>
      <c r="I36" s="6"/>
      <c r="J36" s="6">
        <v>7620200</v>
      </c>
      <c r="K36" s="6"/>
      <c r="L36" s="6"/>
      <c r="M36" s="6"/>
      <c r="N36" s="6"/>
      <c r="O36" s="6"/>
      <c r="P36" s="6"/>
      <c r="Q36" s="6"/>
      <c r="R36" s="6">
        <v>443733.33</v>
      </c>
      <c r="S36" s="6"/>
      <c r="T36" s="6"/>
      <c r="U36" s="6"/>
      <c r="V36" s="6">
        <f t="shared" si="0"/>
        <v>-7176466.67</v>
      </c>
      <c r="W36" s="11">
        <f t="shared" si="1"/>
        <v>0.058231192094695676</v>
      </c>
      <c r="X36" s="6"/>
      <c r="Y36" s="7"/>
    </row>
    <row r="37" spans="1:25" ht="38.25">
      <c r="A37" s="3"/>
      <c r="B37" s="4" t="s">
        <v>30</v>
      </c>
      <c r="C37" s="3" t="s">
        <v>62</v>
      </c>
      <c r="D37" s="3"/>
      <c r="E37" s="5"/>
      <c r="F37" s="3"/>
      <c r="G37" s="3"/>
      <c r="H37" s="6"/>
      <c r="I37" s="6"/>
      <c r="J37" s="6">
        <v>98306000</v>
      </c>
      <c r="K37" s="6"/>
      <c r="L37" s="6"/>
      <c r="M37" s="6"/>
      <c r="N37" s="6"/>
      <c r="O37" s="6"/>
      <c r="P37" s="6"/>
      <c r="Q37" s="6"/>
      <c r="R37" s="6">
        <v>21810000</v>
      </c>
      <c r="S37" s="6"/>
      <c r="T37" s="6"/>
      <c r="U37" s="6"/>
      <c r="V37" s="6">
        <f t="shared" si="0"/>
        <v>-76496000</v>
      </c>
      <c r="W37" s="11">
        <f t="shared" si="1"/>
        <v>0.22185827925050353</v>
      </c>
      <c r="X37" s="6"/>
      <c r="Y37" s="7"/>
    </row>
    <row r="38" spans="1:25" ht="43.5" customHeight="1">
      <c r="A38" s="3"/>
      <c r="B38" s="4" t="s">
        <v>52</v>
      </c>
      <c r="C38" s="3" t="s">
        <v>63</v>
      </c>
      <c r="D38" s="3"/>
      <c r="E38" s="5"/>
      <c r="F38" s="3"/>
      <c r="G38" s="3"/>
      <c r="H38" s="6"/>
      <c r="I38" s="6"/>
      <c r="J38" s="6">
        <v>6967800</v>
      </c>
      <c r="K38" s="6"/>
      <c r="L38" s="6"/>
      <c r="M38" s="6"/>
      <c r="N38" s="6"/>
      <c r="O38" s="6"/>
      <c r="P38" s="6"/>
      <c r="Q38" s="6"/>
      <c r="R38" s="6">
        <v>496108.41</v>
      </c>
      <c r="S38" s="6"/>
      <c r="T38" s="6"/>
      <c r="U38" s="6"/>
      <c r="V38" s="6">
        <f t="shared" si="0"/>
        <v>-6471691.59</v>
      </c>
      <c r="W38" s="11">
        <f t="shared" si="1"/>
        <v>0.07120015069318866</v>
      </c>
      <c r="X38" s="6"/>
      <c r="Y38" s="7"/>
    </row>
    <row r="39" spans="1:25" ht="58.5" customHeight="1">
      <c r="A39" s="3"/>
      <c r="B39" s="4" t="s">
        <v>67</v>
      </c>
      <c r="C39" s="3" t="s">
        <v>66</v>
      </c>
      <c r="D39" s="3"/>
      <c r="E39" s="5"/>
      <c r="F39" s="3"/>
      <c r="G39" s="3"/>
      <c r="H39" s="6"/>
      <c r="I39" s="6"/>
      <c r="J39" s="6">
        <v>9400</v>
      </c>
      <c r="K39" s="6"/>
      <c r="L39" s="6"/>
      <c r="M39" s="6"/>
      <c r="N39" s="6"/>
      <c r="O39" s="6"/>
      <c r="P39" s="6"/>
      <c r="Q39" s="6"/>
      <c r="R39" s="6">
        <v>3682.56</v>
      </c>
      <c r="S39" s="6"/>
      <c r="T39" s="6"/>
      <c r="U39" s="6"/>
      <c r="V39" s="6">
        <f t="shared" si="0"/>
        <v>-5717.4400000000005</v>
      </c>
      <c r="W39" s="11">
        <f t="shared" si="1"/>
        <v>0.3917617021276596</v>
      </c>
      <c r="X39" s="6"/>
      <c r="Y39" s="7"/>
    </row>
    <row r="40" spans="1:25" ht="34.5" customHeight="1">
      <c r="A40" s="3"/>
      <c r="B40" s="4" t="s">
        <v>24</v>
      </c>
      <c r="C40" s="3" t="s">
        <v>64</v>
      </c>
      <c r="D40" s="3"/>
      <c r="E40" s="5"/>
      <c r="F40" s="3"/>
      <c r="G40" s="3"/>
      <c r="H40" s="6"/>
      <c r="I40" s="6"/>
      <c r="J40" s="6">
        <v>319865000</v>
      </c>
      <c r="K40" s="6"/>
      <c r="L40" s="6"/>
      <c r="M40" s="6"/>
      <c r="N40" s="6"/>
      <c r="O40" s="6"/>
      <c r="P40" s="6"/>
      <c r="Q40" s="6"/>
      <c r="R40" s="6">
        <v>26828500</v>
      </c>
      <c r="S40" s="6"/>
      <c r="T40" s="6"/>
      <c r="U40" s="6"/>
      <c r="V40" s="6">
        <f t="shared" si="0"/>
        <v>-293036500</v>
      </c>
      <c r="W40" s="11">
        <f t="shared" si="1"/>
        <v>0.08387444703234177</v>
      </c>
      <c r="X40" s="6"/>
      <c r="Y40" s="7"/>
    </row>
    <row r="41" spans="1:25" ht="81" customHeight="1">
      <c r="A41" s="20"/>
      <c r="B41" s="4" t="s">
        <v>93</v>
      </c>
      <c r="C41" s="3" t="s">
        <v>92</v>
      </c>
      <c r="D41" s="3"/>
      <c r="E41" s="5"/>
      <c r="F41" s="3"/>
      <c r="G41" s="3"/>
      <c r="H41" s="6"/>
      <c r="I41" s="6"/>
      <c r="J41" s="6">
        <v>2800000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-2800000</v>
      </c>
      <c r="W41" s="11">
        <f t="shared" si="1"/>
        <v>0</v>
      </c>
      <c r="X41" s="6"/>
      <c r="Y41" s="7"/>
    </row>
    <row r="42" spans="1:25" ht="70.5" customHeight="1">
      <c r="A42" s="20"/>
      <c r="B42" s="4" t="s">
        <v>97</v>
      </c>
      <c r="C42" s="3" t="s">
        <v>102</v>
      </c>
      <c r="D42" s="3"/>
      <c r="E42" s="5"/>
      <c r="F42" s="3"/>
      <c r="G42" s="3"/>
      <c r="H42" s="6"/>
      <c r="I42" s="6"/>
      <c r="J42" s="6">
        <v>12757000</v>
      </c>
      <c r="K42" s="6"/>
      <c r="L42" s="6"/>
      <c r="M42" s="6"/>
      <c r="N42" s="6"/>
      <c r="O42" s="6"/>
      <c r="P42" s="6"/>
      <c r="Q42" s="6"/>
      <c r="R42" s="6">
        <v>812684.81</v>
      </c>
      <c r="S42" s="6"/>
      <c r="T42" s="6"/>
      <c r="U42" s="6"/>
      <c r="V42" s="6">
        <f t="shared" si="0"/>
        <v>-11944315.19</v>
      </c>
      <c r="W42" s="11">
        <f t="shared" si="1"/>
        <v>0.06370500979854198</v>
      </c>
      <c r="X42" s="6"/>
      <c r="Y42" s="7"/>
    </row>
    <row r="43" spans="1:25" ht="36.75" customHeight="1">
      <c r="A43" s="20"/>
      <c r="B43" s="4" t="s">
        <v>96</v>
      </c>
      <c r="C43" s="3" t="s">
        <v>100</v>
      </c>
      <c r="D43" s="3"/>
      <c r="E43" s="5"/>
      <c r="F43" s="3"/>
      <c r="G43" s="3"/>
      <c r="H43" s="6"/>
      <c r="I43" s="6"/>
      <c r="J43" s="6">
        <v>10511600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-10511600</v>
      </c>
      <c r="W43" s="11">
        <f t="shared" si="1"/>
        <v>0</v>
      </c>
      <c r="X43" s="6"/>
      <c r="Y43" s="7"/>
    </row>
    <row r="44" spans="1:25" ht="51" customHeight="1">
      <c r="A44" s="20"/>
      <c r="B44" s="4" t="s">
        <v>104</v>
      </c>
      <c r="C44" s="3" t="s">
        <v>103</v>
      </c>
      <c r="D44" s="3"/>
      <c r="E44" s="5"/>
      <c r="F44" s="3"/>
      <c r="G44" s="3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28735.51</v>
      </c>
      <c r="S44" s="6"/>
      <c r="T44" s="6"/>
      <c r="U44" s="6"/>
      <c r="V44" s="6">
        <f t="shared" si="0"/>
        <v>28735.51</v>
      </c>
      <c r="W44" s="11" t="e">
        <f t="shared" si="1"/>
        <v>#DIV/0!</v>
      </c>
      <c r="X44" s="6"/>
      <c r="Y44" s="7"/>
    </row>
    <row r="45" spans="1:25" ht="65.25" customHeight="1">
      <c r="A45" s="20"/>
      <c r="B45" s="4" t="s">
        <v>51</v>
      </c>
      <c r="C45" s="3" t="s">
        <v>65</v>
      </c>
      <c r="D45" s="3"/>
      <c r="E45" s="5"/>
      <c r="F45" s="3"/>
      <c r="G45" s="3"/>
      <c r="H45" s="6"/>
      <c r="I45" s="6"/>
      <c r="J45" s="21"/>
      <c r="K45" s="6"/>
      <c r="L45" s="6"/>
      <c r="M45" s="6"/>
      <c r="N45" s="6"/>
      <c r="O45" s="6"/>
      <c r="P45" s="6"/>
      <c r="Q45" s="6"/>
      <c r="R45" s="6">
        <v>-11143344.73</v>
      </c>
      <c r="S45" s="6"/>
      <c r="T45" s="6"/>
      <c r="U45" s="6"/>
      <c r="V45" s="6">
        <f t="shared" si="0"/>
        <v>-11143344.73</v>
      </c>
      <c r="W45" s="11" t="e">
        <f t="shared" si="1"/>
        <v>#DIV/0!</v>
      </c>
      <c r="X45" s="6"/>
      <c r="Y45" s="7"/>
    </row>
    <row r="46" spans="1:25" ht="12.75">
      <c r="A46" s="39" t="s">
        <v>58</v>
      </c>
      <c r="B46" s="40"/>
      <c r="C46" s="40"/>
      <c r="D46" s="40"/>
      <c r="E46" s="40"/>
      <c r="F46" s="40"/>
      <c r="G46" s="41"/>
      <c r="H46" s="8">
        <v>69440000</v>
      </c>
      <c r="I46" s="8">
        <v>0</v>
      </c>
      <c r="J46" s="8">
        <f>SUM(J31:J45)</f>
        <v>1451146200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SUM(R31:R45)</f>
        <v>111962915.29</v>
      </c>
      <c r="S46" s="8">
        <v>6381000</v>
      </c>
      <c r="T46" s="8">
        <v>46581429.77</v>
      </c>
      <c r="U46" s="8">
        <v>40200429.77</v>
      </c>
      <c r="V46" s="8">
        <f t="shared" si="0"/>
        <v>-1339183284.71</v>
      </c>
      <c r="W46" s="9">
        <f>R46/J46</f>
        <v>0.07715481409798683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22.5" customHeight="1">
      <c r="B48" s="34" t="s">
        <v>90</v>
      </c>
      <c r="C48" s="35"/>
      <c r="R48" s="34"/>
      <c r="S48" s="34"/>
      <c r="T48" s="34"/>
      <c r="U48" s="34"/>
      <c r="V48" s="34" t="s">
        <v>91</v>
      </c>
      <c r="W48" s="34"/>
    </row>
    <row r="49" ht="12.75">
      <c r="B49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6:G46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2024-01-11T10:41:40Z</cp:lastPrinted>
  <dcterms:created xsi:type="dcterms:W3CDTF">2007-03-21T04:54:30Z</dcterms:created>
  <dcterms:modified xsi:type="dcterms:W3CDTF">2024-02-05T07:14:37Z</dcterms:modified>
  <cp:category/>
  <cp:version/>
  <cp:contentType/>
  <cp:contentStatus/>
</cp:coreProperties>
</file>